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730" windowHeight="11760"/>
  </bookViews>
  <sheets>
    <sheet name="2016-17" sheetId="3" r:id="rId1"/>
  </sheets>
  <definedNames>
    <definedName name="_xlnm._FilterDatabase" localSheetId="0" hidden="1">'2016-17'!$D$13:$J$31</definedName>
    <definedName name="_xlnm.Print_Area" localSheetId="0">'2016-17'!$A$1:$J$80</definedName>
  </definedName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80" i="3"/>
  <c r="I80"/>
  <c r="J79"/>
  <c r="I79"/>
  <c r="J78"/>
  <c r="I78"/>
  <c r="J77"/>
  <c r="I77"/>
  <c r="J76"/>
  <c r="I76"/>
  <c r="J75"/>
  <c r="I75"/>
  <c r="J74"/>
  <c r="I74"/>
  <c r="J73"/>
  <c r="I73"/>
  <c r="J72"/>
  <c r="I72"/>
  <c r="J71"/>
  <c r="I71"/>
  <c r="J70"/>
  <c r="I70"/>
  <c r="J69"/>
  <c r="I69"/>
  <c r="J68"/>
  <c r="I68"/>
  <c r="J67"/>
  <c r="I67"/>
  <c r="J66"/>
  <c r="I66"/>
  <c r="J65"/>
  <c r="I65"/>
  <c r="J64"/>
  <c r="I64"/>
  <c r="J63"/>
  <c r="I63"/>
  <c r="J62"/>
  <c r="I62"/>
  <c r="J61"/>
  <c r="I61"/>
  <c r="J60"/>
  <c r="I60"/>
  <c r="J59"/>
  <c r="I59"/>
  <c r="J58"/>
  <c r="I58"/>
  <c r="J57"/>
  <c r="I57"/>
  <c r="J56"/>
  <c r="I56"/>
  <c r="J55"/>
  <c r="I55"/>
  <c r="J54"/>
  <c r="I54"/>
  <c r="J53"/>
  <c r="I53"/>
  <c r="J52"/>
  <c r="I52"/>
  <c r="J51"/>
  <c r="I51"/>
  <c r="J50"/>
  <c r="I50"/>
  <c r="J49"/>
  <c r="I49"/>
  <c r="J48"/>
  <c r="I48"/>
  <c r="J47"/>
  <c r="I47"/>
  <c r="J46"/>
  <c r="I46"/>
  <c r="J45"/>
  <c r="I45"/>
  <c r="J44"/>
  <c r="I44"/>
  <c r="J43"/>
  <c r="I43"/>
  <c r="J42"/>
  <c r="I42"/>
  <c r="J41"/>
  <c r="I41"/>
  <c r="J40"/>
  <c r="I40"/>
  <c r="J39"/>
  <c r="I39"/>
  <c r="J38"/>
  <c r="I38"/>
  <c r="J37"/>
  <c r="I37"/>
  <c r="J36"/>
  <c r="I36"/>
  <c r="J31" l="1"/>
  <c r="I31"/>
  <c r="J30"/>
  <c r="I30"/>
  <c r="J29"/>
  <c r="I29"/>
  <c r="J28"/>
  <c r="I28"/>
  <c r="J27"/>
  <c r="I27"/>
  <c r="J26"/>
  <c r="I26"/>
  <c r="J25"/>
  <c r="I25"/>
  <c r="J24"/>
  <c r="I24"/>
  <c r="J23"/>
  <c r="I23"/>
  <c r="J22"/>
  <c r="I22"/>
  <c r="I21"/>
  <c r="I20"/>
  <c r="J19"/>
  <c r="I19"/>
  <c r="J18"/>
  <c r="I18"/>
  <c r="I17"/>
  <c r="I16"/>
  <c r="J15"/>
  <c r="I15"/>
  <c r="J14"/>
  <c r="I14"/>
  <c r="F21" l="1"/>
  <c r="J21" s="1"/>
  <c r="F20"/>
  <c r="F17"/>
  <c r="J17" s="1"/>
  <c r="F16"/>
  <c r="J16" s="1"/>
  <c r="J20" l="1"/>
</calcChain>
</file>

<file path=xl/sharedStrings.xml><?xml version="1.0" encoding="utf-8"?>
<sst xmlns="http://schemas.openxmlformats.org/spreadsheetml/2006/main" count="118" uniqueCount="45">
  <si>
    <t>All GCV data in (Kcal/Kg)</t>
  </si>
  <si>
    <t>Month</t>
  </si>
  <si>
    <t>Coal Company / CIL Subsidiary / Captive mine</t>
  </si>
  <si>
    <t>Apr'17</t>
  </si>
  <si>
    <t>MCL/KOCP</t>
  </si>
  <si>
    <t>MCL/LOCP</t>
  </si>
  <si>
    <t>MCL/IB</t>
  </si>
  <si>
    <t>MCL/TALCHER AREA</t>
  </si>
  <si>
    <t>ECL</t>
  </si>
  <si>
    <t>MAY'17</t>
  </si>
  <si>
    <t>Jun'17</t>
  </si>
  <si>
    <t>July'17</t>
  </si>
  <si>
    <t>Aug'17</t>
  </si>
  <si>
    <t>Sep'17</t>
  </si>
  <si>
    <t>oct'17</t>
  </si>
  <si>
    <t>NOV'17</t>
  </si>
  <si>
    <t>DEC'17</t>
  </si>
  <si>
    <t>MCL/TALCHER</t>
  </si>
  <si>
    <t>JAN'18</t>
  </si>
  <si>
    <t>FEB'18</t>
  </si>
  <si>
    <t>LOCP</t>
  </si>
  <si>
    <t>MAR'18</t>
  </si>
  <si>
    <t>Declared grade of coal</t>
  </si>
  <si>
    <t>quantity (MT)</t>
  </si>
  <si>
    <t>GCV measurd at Loading End (EM Basis)</t>
  </si>
  <si>
    <t>EM basis</t>
  </si>
  <si>
    <t>GCV measured at  Unloading End (EM Basis)</t>
  </si>
  <si>
    <t>TM basis</t>
  </si>
  <si>
    <t xml:space="preserve">GCV Diff (Loading-Unloading) </t>
  </si>
  <si>
    <t>NOV'16</t>
  </si>
  <si>
    <t>JAN'17</t>
  </si>
  <si>
    <t>FEB'17</t>
  </si>
  <si>
    <t>MAR'17</t>
  </si>
  <si>
    <t>Oct'16</t>
  </si>
  <si>
    <t>G13</t>
  </si>
  <si>
    <t>G14</t>
  </si>
  <si>
    <t>G4/G5</t>
  </si>
  <si>
    <t>G13/G14</t>
  </si>
  <si>
    <t>G12/G13</t>
  </si>
  <si>
    <t>DETAILS OF COAL QUANTITY (GCV) MEASURED AT LOADING END AND UNLOADING END ON EM AND TM BASIS DURING LAST FIVE YEARS DECLARED GRADE OF MINE AND DIFFERENCE IN GCV BETWEEN LOADING END AND UNLOADING END</t>
  </si>
  <si>
    <t>Name of Company: NTPC</t>
  </si>
  <si>
    <t>FinanciaL year: 2016-17  &amp; 2017-18</t>
  </si>
  <si>
    <t>Name of Generating Station: TALCHER STPS ( 6X500 MW)</t>
  </si>
  <si>
    <t>Sampling methodology adopted for station : As per tri partite/bilateral agreements with CIMFR</t>
  </si>
  <si>
    <t>Sampling standards(BIS) followed : As per tri partite/bilateral agreements with CIMFR</t>
  </si>
</sst>
</file>

<file path=xl/styles.xml><?xml version="1.0" encoding="utf-8"?>
<styleSheet xmlns="http://schemas.openxmlformats.org/spreadsheetml/2006/main">
  <numFmts count="1">
    <numFmt numFmtId="164" formatCode="0.0"/>
  </numFmts>
  <fonts count="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color theme="1"/>
      <name val="Calibri"/>
      <family val="2"/>
      <scheme val="minor"/>
    </font>
    <font>
      <sz val="12"/>
      <color theme="1"/>
      <name val="Calibri"/>
      <family val="2"/>
      <scheme val="minor"/>
    </font>
    <font>
      <b/>
      <sz val="11"/>
      <color theme="1"/>
      <name val="Arial"/>
      <family val="2"/>
    </font>
    <font>
      <b/>
      <sz val="12"/>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1"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xf>
    <xf numFmtId="0" fontId="6" fillId="0" borderId="0" xfId="0" applyFont="1" applyFill="1" applyAlignment="1">
      <alignment vertical="center" wrapText="1"/>
    </xf>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left"/>
    </xf>
    <xf numFmtId="0" fontId="7" fillId="0" borderId="0" xfId="0" applyFont="1" applyFill="1" applyAlignment="1"/>
    <xf numFmtId="0" fontId="7" fillId="0" borderId="0" xfId="0" applyFont="1" applyFill="1" applyAlignment="1">
      <alignment horizontal="center"/>
    </xf>
    <xf numFmtId="0" fontId="7" fillId="0" borderId="0" xfId="0" applyFont="1" applyFill="1" applyAlignment="1">
      <alignment horizontal="left"/>
    </xf>
    <xf numFmtId="0" fontId="0" fillId="0" borderId="0" xfId="0" applyFill="1" applyAlignment="1">
      <alignment horizontal="left"/>
    </xf>
    <xf numFmtId="0" fontId="0" fillId="0" borderId="0" xfId="0" applyFill="1"/>
    <xf numFmtId="0" fontId="0" fillId="0" borderId="0" xfId="0" applyFill="1" applyAlignment="1">
      <alignment vertical="center"/>
    </xf>
    <xf numFmtId="0" fontId="1" fillId="0" borderId="0" xfId="0" applyFont="1" applyFill="1" applyAlignment="1"/>
    <xf numFmtId="0" fontId="2" fillId="0" borderId="1" xfId="0" applyFont="1" applyFill="1" applyBorder="1" applyAlignment="1">
      <alignment horizontal="left"/>
    </xf>
    <xf numFmtId="1" fontId="0" fillId="0" borderId="1" xfId="0" applyNumberFormat="1" applyFont="1" applyFill="1" applyBorder="1" applyAlignment="1">
      <alignment horizontal="center"/>
    </xf>
    <xf numFmtId="164" fontId="0" fillId="0" borderId="1" xfId="0" applyNumberFormat="1" applyFont="1" applyFill="1" applyBorder="1" applyAlignment="1">
      <alignment horizontal="center"/>
    </xf>
    <xf numFmtId="1" fontId="4"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xf>
    <xf numFmtId="0" fontId="0" fillId="0" borderId="1" xfId="0" applyFont="1" applyFill="1" applyBorder="1" applyAlignment="1">
      <alignment horizontal="center"/>
    </xf>
    <xf numFmtId="1" fontId="5"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xf>
    <xf numFmtId="0" fontId="1" fillId="0" borderId="0" xfId="0" applyFont="1" applyFill="1" applyAlignment="1">
      <alignment horizont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xf>
    <xf numFmtId="0" fontId="0" fillId="0" borderId="1" xfId="0" applyFill="1" applyBorder="1" applyAlignment="1">
      <alignment horizontal="center"/>
    </xf>
    <xf numFmtId="0" fontId="0" fillId="0" borderId="1" xfId="0" applyFill="1" applyBorder="1" applyAlignment="1">
      <alignment horizontal="center" vertical="center"/>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0" xfId="0" applyFont="1" applyAlignment="1">
      <alignment horizontal="left"/>
    </xf>
    <xf numFmtId="0" fontId="7" fillId="0"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0"/>
  <sheetViews>
    <sheetView tabSelected="1" topLeftCell="A40" workbookViewId="0">
      <selection activeCell="A6" sqref="A6:XFD6"/>
    </sheetView>
  </sheetViews>
  <sheetFormatPr defaultColWidth="8.85546875" defaultRowHeight="15"/>
  <cols>
    <col min="1" max="1" width="10.7109375" style="14" customWidth="1"/>
    <col min="2" max="2" width="19" style="12" customWidth="1"/>
    <col min="3" max="3" width="10.28515625" style="12" customWidth="1"/>
    <col min="4" max="4" width="14.42578125" style="13" customWidth="1"/>
    <col min="5" max="6" width="11.7109375" style="13" customWidth="1"/>
    <col min="7" max="8" width="10" style="13" customWidth="1"/>
    <col min="9" max="10" width="9" style="13" customWidth="1"/>
    <col min="11" max="16384" width="8.85546875" style="13"/>
  </cols>
  <sheetData>
    <row r="1" spans="1:11" s="6" customFormat="1" ht="47.45" customHeight="1">
      <c r="A1" s="31" t="s">
        <v>39</v>
      </c>
      <c r="B1" s="31"/>
      <c r="C1" s="31"/>
      <c r="D1" s="31"/>
      <c r="E1" s="31"/>
      <c r="F1" s="31"/>
      <c r="G1" s="31"/>
      <c r="H1" s="31"/>
      <c r="I1" s="31"/>
      <c r="J1" s="31"/>
      <c r="K1" s="5"/>
    </row>
    <row r="2" spans="1:11" s="6" customFormat="1">
      <c r="A2" s="7"/>
      <c r="B2" s="8"/>
      <c r="C2" s="7"/>
      <c r="D2" s="7"/>
      <c r="E2" s="7"/>
      <c r="F2" s="7"/>
      <c r="G2" s="7"/>
      <c r="H2" s="7"/>
      <c r="I2" s="7"/>
      <c r="J2" s="7"/>
      <c r="K2" s="7"/>
    </row>
    <row r="3" spans="1:11" s="6" customFormat="1" ht="15.75">
      <c r="A3" s="9" t="s">
        <v>42</v>
      </c>
      <c r="B3" s="9"/>
      <c r="C3" s="9"/>
      <c r="D3" s="9"/>
      <c r="E3" s="10"/>
      <c r="F3" s="10"/>
      <c r="G3" s="10"/>
      <c r="H3" s="10"/>
      <c r="I3" s="10"/>
      <c r="J3" s="10"/>
      <c r="K3" s="10"/>
    </row>
    <row r="4" spans="1:11" s="6" customFormat="1" ht="15.75">
      <c r="A4" s="9" t="s">
        <v>40</v>
      </c>
      <c r="B4" s="9"/>
      <c r="C4" s="9"/>
      <c r="D4" s="9"/>
      <c r="E4" s="10"/>
      <c r="F4" s="10"/>
      <c r="G4" s="10"/>
      <c r="H4" s="10"/>
      <c r="I4" s="10"/>
      <c r="J4" s="10"/>
      <c r="K4" s="10"/>
    </row>
    <row r="5" spans="1:11" s="6" customFormat="1" ht="15.75">
      <c r="A5" s="35" t="s">
        <v>41</v>
      </c>
      <c r="B5" s="35"/>
      <c r="C5" s="35"/>
      <c r="D5" s="35"/>
      <c r="E5" s="10"/>
      <c r="F5" s="10"/>
      <c r="G5" s="10"/>
      <c r="H5" s="10"/>
      <c r="I5" s="10"/>
      <c r="J5" s="10"/>
      <c r="K5" s="10"/>
    </row>
    <row r="6" spans="1:11" s="6" customFormat="1" ht="15.75">
      <c r="A6" s="11"/>
      <c r="B6" s="11"/>
      <c r="C6" s="11"/>
      <c r="D6" s="11"/>
      <c r="E6" s="10"/>
      <c r="F6" s="10"/>
      <c r="G6" s="10"/>
      <c r="H6" s="10"/>
      <c r="I6" s="10"/>
      <c r="J6" s="10"/>
      <c r="K6" s="10"/>
    </row>
    <row r="7" spans="1:11" s="6" customFormat="1" ht="15.75">
      <c r="A7" s="34" t="s">
        <v>43</v>
      </c>
      <c r="B7" s="34"/>
      <c r="C7" s="34"/>
      <c r="D7" s="34"/>
      <c r="E7" s="34"/>
      <c r="F7" s="34"/>
      <c r="G7" s="34"/>
      <c r="H7" s="34"/>
      <c r="I7" s="34"/>
      <c r="J7" s="34"/>
      <c r="K7" s="34"/>
    </row>
    <row r="8" spans="1:11" ht="15.75">
      <c r="A8" s="34" t="s">
        <v>44</v>
      </c>
      <c r="B8" s="34"/>
      <c r="C8" s="34"/>
      <c r="D8" s="34"/>
      <c r="E8" s="34"/>
      <c r="F8" s="34"/>
      <c r="G8" s="34"/>
      <c r="H8" s="34"/>
      <c r="I8" s="34"/>
      <c r="J8" s="34"/>
      <c r="K8" s="34"/>
    </row>
    <row r="9" spans="1:11" ht="15.75">
      <c r="A9" s="11"/>
      <c r="B9" s="11"/>
      <c r="C9" s="11"/>
      <c r="D9" s="11"/>
      <c r="E9" s="10"/>
      <c r="F9" s="10"/>
      <c r="G9" s="10"/>
      <c r="H9" s="10"/>
      <c r="I9" s="10"/>
      <c r="J9" s="10"/>
      <c r="K9" s="10"/>
    </row>
    <row r="10" spans="1:11">
      <c r="I10" s="24" t="s">
        <v>0</v>
      </c>
      <c r="J10" s="15"/>
    </row>
    <row r="11" spans="1:11">
      <c r="A11" s="32" t="s">
        <v>1</v>
      </c>
      <c r="B11" s="33" t="s">
        <v>2</v>
      </c>
      <c r="C11" s="32" t="s">
        <v>22</v>
      </c>
      <c r="D11" s="32" t="s">
        <v>23</v>
      </c>
      <c r="E11" s="32" t="s">
        <v>24</v>
      </c>
      <c r="F11" s="32"/>
      <c r="G11" s="32" t="s">
        <v>26</v>
      </c>
      <c r="H11" s="32"/>
      <c r="I11" s="32" t="s">
        <v>28</v>
      </c>
      <c r="J11" s="32"/>
    </row>
    <row r="12" spans="1:11">
      <c r="A12" s="32"/>
      <c r="B12" s="33"/>
      <c r="C12" s="32"/>
      <c r="D12" s="32"/>
      <c r="E12" s="25" t="s">
        <v>25</v>
      </c>
      <c r="F12" s="26" t="s">
        <v>27</v>
      </c>
      <c r="G12" s="25" t="s">
        <v>25</v>
      </c>
      <c r="H12" s="26" t="s">
        <v>27</v>
      </c>
      <c r="I12" s="25" t="s">
        <v>25</v>
      </c>
      <c r="J12" s="26" t="s">
        <v>27</v>
      </c>
    </row>
    <row r="13" spans="1:11">
      <c r="A13" s="27"/>
      <c r="B13" s="28"/>
      <c r="C13" s="28"/>
      <c r="D13" s="29"/>
      <c r="E13" s="29"/>
      <c r="F13" s="29"/>
      <c r="G13" s="29"/>
      <c r="H13" s="29"/>
      <c r="I13" s="29"/>
      <c r="J13" s="29"/>
    </row>
    <row r="14" spans="1:11">
      <c r="A14" s="30" t="s">
        <v>33</v>
      </c>
      <c r="B14" s="16" t="s">
        <v>4</v>
      </c>
      <c r="C14" s="16"/>
      <c r="D14" s="4">
        <v>484156.22999999992</v>
      </c>
      <c r="E14" s="17">
        <v>3788</v>
      </c>
      <c r="F14" s="17">
        <v>3563</v>
      </c>
      <c r="G14" s="17">
        <v>3797</v>
      </c>
      <c r="H14" s="17">
        <v>3544</v>
      </c>
      <c r="I14" s="17">
        <f>E14-G14</f>
        <v>-9</v>
      </c>
      <c r="J14" s="17">
        <f>F14-H14</f>
        <v>19</v>
      </c>
    </row>
    <row r="15" spans="1:11">
      <c r="A15" s="30"/>
      <c r="B15" s="16" t="s">
        <v>5</v>
      </c>
      <c r="C15" s="16"/>
      <c r="D15" s="4">
        <v>824862.84</v>
      </c>
      <c r="E15" s="2">
        <v>3396</v>
      </c>
      <c r="F15" s="17">
        <v>3186</v>
      </c>
      <c r="G15" s="17">
        <v>3396</v>
      </c>
      <c r="H15" s="17">
        <v>3186</v>
      </c>
      <c r="I15" s="17">
        <f t="shared" ref="I15:I16" si="0">E15-G15</f>
        <v>0</v>
      </c>
      <c r="J15" s="17">
        <f t="shared" ref="J15:J16" si="1">F15-H15</f>
        <v>0</v>
      </c>
    </row>
    <row r="16" spans="1:11">
      <c r="A16" s="30"/>
      <c r="B16" s="16" t="s">
        <v>6</v>
      </c>
      <c r="C16" s="16"/>
      <c r="D16" s="4">
        <v>108397.09</v>
      </c>
      <c r="E16" s="17">
        <v>3370</v>
      </c>
      <c r="F16" s="17">
        <f>E16*0.93</f>
        <v>3134.1000000000004</v>
      </c>
      <c r="G16" s="17">
        <v>3007</v>
      </c>
      <c r="H16" s="17">
        <v>2806</v>
      </c>
      <c r="I16" s="17">
        <f t="shared" si="0"/>
        <v>363</v>
      </c>
      <c r="J16" s="17">
        <f t="shared" si="1"/>
        <v>328.10000000000036</v>
      </c>
    </row>
    <row r="17" spans="1:10">
      <c r="A17" s="30"/>
      <c r="B17" s="16" t="s">
        <v>8</v>
      </c>
      <c r="C17" s="16"/>
      <c r="D17" s="4">
        <v>89772.049999999988</v>
      </c>
      <c r="E17" s="17">
        <v>5984</v>
      </c>
      <c r="F17" s="17">
        <f>E17*0.93</f>
        <v>5565.12</v>
      </c>
      <c r="G17" s="17">
        <v>5223</v>
      </c>
      <c r="H17" s="17">
        <v>4959</v>
      </c>
      <c r="I17" s="17">
        <f t="shared" ref="I17" si="2">E17-G17</f>
        <v>761</v>
      </c>
      <c r="J17" s="17">
        <f t="shared" ref="J17" si="3">F17-H17</f>
        <v>606.11999999999989</v>
      </c>
    </row>
    <row r="18" spans="1:10">
      <c r="A18" s="30" t="s">
        <v>29</v>
      </c>
      <c r="B18" s="16" t="s">
        <v>4</v>
      </c>
      <c r="C18" s="16"/>
      <c r="D18" s="4">
        <v>504327.45000000013</v>
      </c>
      <c r="E18" s="2">
        <v>3496</v>
      </c>
      <c r="F18" s="2">
        <v>3234</v>
      </c>
      <c r="G18" s="2">
        <v>3469</v>
      </c>
      <c r="H18" s="2">
        <v>3234</v>
      </c>
      <c r="I18" s="17">
        <f>E18-G18</f>
        <v>27</v>
      </c>
      <c r="J18" s="17">
        <f>F18-H18</f>
        <v>0</v>
      </c>
    </row>
    <row r="19" spans="1:10">
      <c r="A19" s="30"/>
      <c r="B19" s="16" t="s">
        <v>5</v>
      </c>
      <c r="C19" s="16"/>
      <c r="D19" s="4">
        <v>907206.39</v>
      </c>
      <c r="E19" s="2">
        <v>3555</v>
      </c>
      <c r="F19" s="2">
        <v>3330</v>
      </c>
      <c r="G19" s="2">
        <v>3555</v>
      </c>
      <c r="H19" s="2">
        <v>3330</v>
      </c>
      <c r="I19" s="17">
        <f t="shared" ref="I19:I20" si="4">E19-G19</f>
        <v>0</v>
      </c>
      <c r="J19" s="17">
        <f t="shared" ref="J19:J20" si="5">F19-H19</f>
        <v>0</v>
      </c>
    </row>
    <row r="20" spans="1:10">
      <c r="A20" s="30"/>
      <c r="B20" s="16" t="s">
        <v>6</v>
      </c>
      <c r="C20" s="16"/>
      <c r="D20" s="4">
        <v>38936.050000000003</v>
      </c>
      <c r="E20" s="2">
        <v>3293</v>
      </c>
      <c r="F20" s="23">
        <f>E20*0.93</f>
        <v>3062.4900000000002</v>
      </c>
      <c r="G20" s="2">
        <v>3156</v>
      </c>
      <c r="H20" s="2">
        <v>2885</v>
      </c>
      <c r="I20" s="17">
        <f t="shared" si="4"/>
        <v>137</v>
      </c>
      <c r="J20" s="17">
        <f t="shared" si="5"/>
        <v>177.49000000000024</v>
      </c>
    </row>
    <row r="21" spans="1:10">
      <c r="A21" s="30"/>
      <c r="B21" s="16" t="s">
        <v>8</v>
      </c>
      <c r="C21" s="16"/>
      <c r="D21" s="4">
        <v>77536.439999999988</v>
      </c>
      <c r="E21" s="17">
        <v>6066</v>
      </c>
      <c r="F21" s="18">
        <f>E21*0.93</f>
        <v>5641.38</v>
      </c>
      <c r="G21" s="17">
        <v>5049</v>
      </c>
      <c r="H21" s="17">
        <v>4796</v>
      </c>
      <c r="I21" s="17">
        <f t="shared" ref="I21" si="6">E21-G21</f>
        <v>1017</v>
      </c>
      <c r="J21" s="17">
        <f t="shared" ref="J21" si="7">F21-H21</f>
        <v>845.38000000000011</v>
      </c>
    </row>
    <row r="22" spans="1:10">
      <c r="A22" s="30" t="s">
        <v>30</v>
      </c>
      <c r="B22" s="16" t="s">
        <v>4</v>
      </c>
      <c r="C22" s="16"/>
      <c r="D22" s="4">
        <v>631612.50999999989</v>
      </c>
      <c r="E22" s="17">
        <v>2801</v>
      </c>
      <c r="F22" s="17">
        <v>2702</v>
      </c>
      <c r="G22" s="17">
        <v>2696</v>
      </c>
      <c r="H22" s="17">
        <v>2566</v>
      </c>
      <c r="I22" s="17">
        <f>E22-G22</f>
        <v>105</v>
      </c>
      <c r="J22" s="17">
        <f>F22-H22</f>
        <v>136</v>
      </c>
    </row>
    <row r="23" spans="1:10">
      <c r="A23" s="30"/>
      <c r="B23" s="16" t="s">
        <v>5</v>
      </c>
      <c r="C23" s="16"/>
      <c r="D23" s="4">
        <v>882360.30999999994</v>
      </c>
      <c r="E23" s="17">
        <v>3729</v>
      </c>
      <c r="F23" s="17">
        <v>3503</v>
      </c>
      <c r="G23" s="17">
        <v>3307</v>
      </c>
      <c r="H23" s="17">
        <v>3118</v>
      </c>
      <c r="I23" s="17">
        <f t="shared" ref="I23" si="8">E23-G23</f>
        <v>422</v>
      </c>
      <c r="J23" s="17">
        <f t="shared" ref="J23" si="9">F23-H23</f>
        <v>385</v>
      </c>
    </row>
    <row r="24" spans="1:10">
      <c r="A24" s="30"/>
      <c r="B24" s="16" t="s">
        <v>8</v>
      </c>
      <c r="C24" s="16"/>
      <c r="D24" s="4">
        <v>116383.01000000001</v>
      </c>
      <c r="E24" s="17">
        <v>5935</v>
      </c>
      <c r="F24" s="17">
        <v>5611</v>
      </c>
      <c r="G24" s="17">
        <v>5019</v>
      </c>
      <c r="H24" s="17">
        <v>4796</v>
      </c>
      <c r="I24" s="17">
        <f t="shared" ref="I24" si="10">E24-G24</f>
        <v>916</v>
      </c>
      <c r="J24" s="17">
        <f t="shared" ref="J24" si="11">F24-H24</f>
        <v>815</v>
      </c>
    </row>
    <row r="25" spans="1:10">
      <c r="A25" s="30" t="s">
        <v>31</v>
      </c>
      <c r="B25" s="16" t="s">
        <v>4</v>
      </c>
      <c r="C25" s="16"/>
      <c r="D25" s="4">
        <v>608634.79999999993</v>
      </c>
      <c r="E25" s="17">
        <v>2786</v>
      </c>
      <c r="F25" s="17">
        <v>2665</v>
      </c>
      <c r="G25" s="17">
        <v>2392</v>
      </c>
      <c r="H25" s="17">
        <v>2226</v>
      </c>
      <c r="I25" s="17">
        <f>E25-G25</f>
        <v>394</v>
      </c>
      <c r="J25" s="17">
        <f>F25-H25</f>
        <v>439</v>
      </c>
    </row>
    <row r="26" spans="1:10">
      <c r="A26" s="30"/>
      <c r="B26" s="16" t="s">
        <v>5</v>
      </c>
      <c r="C26" s="16"/>
      <c r="D26" s="4">
        <v>744940.79999999993</v>
      </c>
      <c r="E26" s="17">
        <v>3404</v>
      </c>
      <c r="F26" s="17">
        <v>3207</v>
      </c>
      <c r="G26" s="17">
        <v>2871</v>
      </c>
      <c r="H26" s="17">
        <v>2700</v>
      </c>
      <c r="I26" s="17">
        <f t="shared" ref="I26" si="12">E26-G26</f>
        <v>533</v>
      </c>
      <c r="J26" s="17">
        <f t="shared" ref="J26" si="13">F26-H26</f>
        <v>507</v>
      </c>
    </row>
    <row r="27" spans="1:10">
      <c r="A27" s="30"/>
      <c r="B27" s="16" t="s">
        <v>8</v>
      </c>
      <c r="C27" s="16"/>
      <c r="D27" s="4">
        <v>86310.959999999992</v>
      </c>
      <c r="E27" s="17">
        <v>6045</v>
      </c>
      <c r="F27" s="17">
        <v>5734</v>
      </c>
      <c r="G27" s="17">
        <v>4968</v>
      </c>
      <c r="H27" s="17">
        <v>4762</v>
      </c>
      <c r="I27" s="17">
        <f t="shared" ref="I27" si="14">E27-G27</f>
        <v>1077</v>
      </c>
      <c r="J27" s="17">
        <f t="shared" ref="J27" si="15">F27-H27</f>
        <v>972</v>
      </c>
    </row>
    <row r="28" spans="1:10">
      <c r="A28" s="30" t="s">
        <v>32</v>
      </c>
      <c r="B28" s="16" t="s">
        <v>4</v>
      </c>
      <c r="C28" s="16"/>
      <c r="D28" s="4">
        <v>570611.9800000001</v>
      </c>
      <c r="E28" s="17">
        <v>3246.3057638222035</v>
      </c>
      <c r="F28" s="17">
        <v>3086.4855098934318</v>
      </c>
      <c r="G28" s="17">
        <v>2644.9516295469298</v>
      </c>
      <c r="H28" s="17">
        <v>2512.9420261207028</v>
      </c>
      <c r="I28" s="17">
        <f>E28-G28</f>
        <v>601.35413427527374</v>
      </c>
      <c r="J28" s="17">
        <f>F28-H28</f>
        <v>573.54348377272891</v>
      </c>
    </row>
    <row r="29" spans="1:10">
      <c r="A29" s="30"/>
      <c r="B29" s="16" t="s">
        <v>5</v>
      </c>
      <c r="C29" s="16"/>
      <c r="D29" s="4">
        <v>937350.84999999986</v>
      </c>
      <c r="E29" s="17">
        <v>3482.6550889349483</v>
      </c>
      <c r="F29" s="17">
        <v>3273.1668184053519</v>
      </c>
      <c r="G29" s="17">
        <v>2676.3429090932186</v>
      </c>
      <c r="H29" s="17">
        <v>2528.2890495624342</v>
      </c>
      <c r="I29" s="17">
        <f t="shared" ref="I29:I30" si="16">E29-G29</f>
        <v>806.31217984172963</v>
      </c>
      <c r="J29" s="17">
        <f t="shared" ref="J29:J30" si="17">F29-H29</f>
        <v>744.8777688429177</v>
      </c>
    </row>
    <row r="30" spans="1:10">
      <c r="A30" s="30"/>
      <c r="B30" s="16" t="s">
        <v>6</v>
      </c>
      <c r="C30" s="16"/>
      <c r="D30" s="4">
        <v>3646.630000000001</v>
      </c>
      <c r="E30" s="17">
        <v>3163</v>
      </c>
      <c r="F30" s="17">
        <v>2832.3379091869056</v>
      </c>
      <c r="G30" s="17">
        <v>2530</v>
      </c>
      <c r="H30" s="17">
        <v>2332</v>
      </c>
      <c r="I30" s="17">
        <f t="shared" si="16"/>
        <v>633</v>
      </c>
      <c r="J30" s="17">
        <f t="shared" si="17"/>
        <v>500.33790918690556</v>
      </c>
    </row>
    <row r="31" spans="1:10" ht="42.6" customHeight="1">
      <c r="A31" s="30"/>
      <c r="B31" s="16" t="s">
        <v>8</v>
      </c>
      <c r="C31" s="16"/>
      <c r="D31" s="4">
        <v>94520.409999999989</v>
      </c>
      <c r="E31" s="17">
        <v>5990</v>
      </c>
      <c r="F31" s="17">
        <v>5700</v>
      </c>
      <c r="G31" s="17">
        <v>4992</v>
      </c>
      <c r="H31" s="17">
        <v>4784</v>
      </c>
      <c r="I31" s="17">
        <f t="shared" ref="I31" si="18">E31-G31</f>
        <v>998</v>
      </c>
      <c r="J31" s="17">
        <f t="shared" ref="J31" si="19">F31-H31</f>
        <v>916</v>
      </c>
    </row>
    <row r="33" spans="1:10">
      <c r="A33" s="32" t="s">
        <v>1</v>
      </c>
      <c r="B33" s="33" t="s">
        <v>2</v>
      </c>
      <c r="C33" s="32" t="s">
        <v>22</v>
      </c>
      <c r="D33" s="32" t="s">
        <v>23</v>
      </c>
      <c r="E33" s="32" t="s">
        <v>24</v>
      </c>
      <c r="F33" s="32"/>
      <c r="G33" s="32" t="s">
        <v>26</v>
      </c>
      <c r="H33" s="32"/>
      <c r="I33" s="32" t="s">
        <v>28</v>
      </c>
      <c r="J33" s="32"/>
    </row>
    <row r="34" spans="1:10">
      <c r="A34" s="32"/>
      <c r="B34" s="33"/>
      <c r="C34" s="32"/>
      <c r="D34" s="32"/>
      <c r="E34" s="25" t="s">
        <v>25</v>
      </c>
      <c r="F34" s="26" t="s">
        <v>27</v>
      </c>
      <c r="G34" s="25" t="s">
        <v>25</v>
      </c>
      <c r="H34" s="26" t="s">
        <v>27</v>
      </c>
      <c r="I34" s="25" t="s">
        <v>25</v>
      </c>
      <c r="J34" s="26" t="s">
        <v>27</v>
      </c>
    </row>
    <row r="35" spans="1:10">
      <c r="A35" s="27"/>
      <c r="B35" s="28"/>
      <c r="C35" s="28"/>
      <c r="D35" s="29"/>
      <c r="E35" s="29"/>
      <c r="F35" s="29"/>
      <c r="G35" s="29"/>
      <c r="H35" s="29"/>
      <c r="I35" s="29"/>
      <c r="J35" s="29"/>
    </row>
    <row r="36" spans="1:10">
      <c r="A36" s="30" t="s">
        <v>3</v>
      </c>
      <c r="B36" s="16" t="s">
        <v>4</v>
      </c>
      <c r="C36" s="16" t="s">
        <v>35</v>
      </c>
      <c r="D36" s="17">
        <v>435561.2</v>
      </c>
      <c r="E36" s="17">
        <v>2727.0594127759778</v>
      </c>
      <c r="F36" s="17">
        <v>2606.8570610114575</v>
      </c>
      <c r="G36" s="3">
        <v>2316.8498339613352</v>
      </c>
      <c r="H36" s="3">
        <v>2217.0884616834833</v>
      </c>
      <c r="I36" s="17">
        <f>E36-G36</f>
        <v>410.20957881464255</v>
      </c>
      <c r="J36" s="17">
        <f>F36-H36</f>
        <v>389.76859932797424</v>
      </c>
    </row>
    <row r="37" spans="1:10">
      <c r="A37" s="30"/>
      <c r="B37" s="16" t="s">
        <v>5</v>
      </c>
      <c r="C37" s="16" t="s">
        <v>34</v>
      </c>
      <c r="D37" s="17">
        <v>812343.13000000012</v>
      </c>
      <c r="E37" s="17">
        <v>3278.478903736162</v>
      </c>
      <c r="F37" s="17">
        <v>3139.7424115277413</v>
      </c>
      <c r="G37" s="3">
        <v>2766.7958515264363</v>
      </c>
      <c r="H37" s="3">
        <v>2654.2868237721941</v>
      </c>
      <c r="I37" s="17">
        <f t="shared" ref="I37:J80" si="20">E37-G37</f>
        <v>511.6830522097257</v>
      </c>
      <c r="J37" s="17">
        <f t="shared" si="20"/>
        <v>485.45558775554719</v>
      </c>
    </row>
    <row r="38" spans="1:10">
      <c r="A38" s="30"/>
      <c r="B38" s="16" t="s">
        <v>6</v>
      </c>
      <c r="C38" s="16" t="s">
        <v>37</v>
      </c>
      <c r="D38" s="3">
        <v>93370.47000000003</v>
      </c>
      <c r="E38" s="17">
        <v>3416.8622769061781</v>
      </c>
      <c r="F38" s="17">
        <v>3198.7630813430715</v>
      </c>
      <c r="G38" s="3">
        <v>3124.1755241244896</v>
      </c>
      <c r="H38" s="3">
        <v>2994.0706666249112</v>
      </c>
      <c r="I38" s="17">
        <f t="shared" si="20"/>
        <v>292.68675278168848</v>
      </c>
      <c r="J38" s="17">
        <f t="shared" si="20"/>
        <v>204.69241471816031</v>
      </c>
    </row>
    <row r="39" spans="1:10">
      <c r="A39" s="30"/>
      <c r="B39" s="16" t="s">
        <v>7</v>
      </c>
      <c r="C39" s="16" t="s">
        <v>38</v>
      </c>
      <c r="D39" s="1">
        <v>14265.870000000006</v>
      </c>
      <c r="E39" s="2">
        <v>4138.0352793064849</v>
      </c>
      <c r="F39" s="17">
        <v>3861</v>
      </c>
      <c r="G39" s="1">
        <v>3031.7946511499126</v>
      </c>
      <c r="H39" s="1">
        <v>2865.7484136990092</v>
      </c>
      <c r="I39" s="17">
        <f t="shared" si="20"/>
        <v>1106.2406281565723</v>
      </c>
      <c r="J39" s="17">
        <f t="shared" si="20"/>
        <v>995.25158630099077</v>
      </c>
    </row>
    <row r="40" spans="1:10">
      <c r="A40" s="30"/>
      <c r="B40" s="16" t="s">
        <v>8</v>
      </c>
      <c r="C40" s="16" t="s">
        <v>36</v>
      </c>
      <c r="D40" s="17">
        <v>85999.629999999976</v>
      </c>
      <c r="E40" s="17">
        <v>5979.1801104194292</v>
      </c>
      <c r="F40" s="17">
        <v>5721.8302935583406</v>
      </c>
      <c r="G40" s="17">
        <v>4767.2336700701362</v>
      </c>
      <c r="H40" s="17">
        <v>4648.1362326123754</v>
      </c>
      <c r="I40" s="17">
        <f t="shared" si="20"/>
        <v>1211.946440349293</v>
      </c>
      <c r="J40" s="17">
        <f t="shared" si="20"/>
        <v>1073.6940609459652</v>
      </c>
    </row>
    <row r="41" spans="1:10">
      <c r="A41" s="30" t="s">
        <v>9</v>
      </c>
      <c r="B41" s="16" t="s">
        <v>5</v>
      </c>
      <c r="C41" s="16"/>
      <c r="D41" s="17">
        <v>730918.97000000044</v>
      </c>
      <c r="E41" s="18">
        <v>3594.0121334927167</v>
      </c>
      <c r="F41" s="17">
        <v>3414.3115268180804</v>
      </c>
      <c r="G41" s="17">
        <v>2804.845442169873</v>
      </c>
      <c r="H41" s="17">
        <v>2673.6932432313347</v>
      </c>
      <c r="I41" s="17">
        <f t="shared" si="20"/>
        <v>789.16669132284369</v>
      </c>
      <c r="J41" s="17">
        <f t="shared" si="20"/>
        <v>740.61828358674575</v>
      </c>
    </row>
    <row r="42" spans="1:10">
      <c r="A42" s="30"/>
      <c r="B42" s="16" t="s">
        <v>7</v>
      </c>
      <c r="C42" s="16"/>
      <c r="D42" s="17">
        <v>13962.910000000009</v>
      </c>
      <c r="E42" s="18">
        <v>3673.2313457581545</v>
      </c>
      <c r="F42" s="17">
        <v>3452.8374650126652</v>
      </c>
      <c r="G42" s="17">
        <v>3211.4366260328256</v>
      </c>
      <c r="H42" s="17">
        <v>3071.5613689363981</v>
      </c>
      <c r="I42" s="17">
        <f t="shared" si="20"/>
        <v>461.79471972532883</v>
      </c>
      <c r="J42" s="17">
        <f t="shared" si="20"/>
        <v>381.27609607626709</v>
      </c>
    </row>
    <row r="43" spans="1:10">
      <c r="A43" s="30"/>
      <c r="B43" s="16" t="s">
        <v>6</v>
      </c>
      <c r="C43" s="16"/>
      <c r="D43" s="17">
        <v>189047.27000000002</v>
      </c>
      <c r="E43" s="18">
        <v>3327.7049568078937</v>
      </c>
      <c r="F43" s="17">
        <v>3094.7656098313414</v>
      </c>
      <c r="G43" s="17">
        <v>2884.0511949207207</v>
      </c>
      <c r="H43" s="17">
        <v>2755.1417498773835</v>
      </c>
      <c r="I43" s="17">
        <f t="shared" si="20"/>
        <v>443.653761887173</v>
      </c>
      <c r="J43" s="17">
        <f t="shared" si="20"/>
        <v>339.62385995395789</v>
      </c>
    </row>
    <row r="44" spans="1:10">
      <c r="A44" s="30"/>
      <c r="B44" s="16" t="s">
        <v>4</v>
      </c>
      <c r="C44" s="16"/>
      <c r="D44" s="17">
        <v>420721.10000000003</v>
      </c>
      <c r="E44" s="18">
        <v>3226.7108768730632</v>
      </c>
      <c r="F44" s="17">
        <v>3065.3753330294098</v>
      </c>
      <c r="G44" s="17">
        <v>2675.7439957254342</v>
      </c>
      <c r="H44" s="17">
        <v>2536.3542312097343</v>
      </c>
      <c r="I44" s="17">
        <f t="shared" si="20"/>
        <v>550.96688114762901</v>
      </c>
      <c r="J44" s="17">
        <f t="shared" si="20"/>
        <v>529.02110181967555</v>
      </c>
    </row>
    <row r="45" spans="1:10">
      <c r="A45" s="30"/>
      <c r="B45" s="16" t="s">
        <v>8</v>
      </c>
      <c r="C45" s="16"/>
      <c r="D45" s="17">
        <v>53119.41</v>
      </c>
      <c r="E45" s="18">
        <v>5810.8674274046543</v>
      </c>
      <c r="F45" s="17">
        <v>5520.3240560344211</v>
      </c>
      <c r="G45" s="17">
        <v>4781.2961164094249</v>
      </c>
      <c r="H45" s="17">
        <v>4625.2387488040404</v>
      </c>
      <c r="I45" s="17">
        <f t="shared" si="20"/>
        <v>1029.5713109952294</v>
      </c>
      <c r="J45" s="17">
        <f t="shared" si="20"/>
        <v>895.08530723038075</v>
      </c>
    </row>
    <row r="46" spans="1:10">
      <c r="A46" s="30" t="s">
        <v>10</v>
      </c>
      <c r="B46" s="16" t="s">
        <v>4</v>
      </c>
      <c r="C46" s="16"/>
      <c r="D46" s="3">
        <v>385815.66999999993</v>
      </c>
      <c r="E46" s="19">
        <v>2864.8932792957849</v>
      </c>
      <c r="F46" s="19">
        <v>2664.3507497450801</v>
      </c>
      <c r="G46" s="19">
        <v>2667.8024196632559</v>
      </c>
      <c r="H46" s="19">
        <v>2472.3418430180295</v>
      </c>
      <c r="I46" s="17">
        <f t="shared" si="20"/>
        <v>197.09085963252892</v>
      </c>
      <c r="J46" s="17">
        <f t="shared" si="20"/>
        <v>192.00890672705054</v>
      </c>
    </row>
    <row r="47" spans="1:10">
      <c r="A47" s="30"/>
      <c r="B47" s="16" t="s">
        <v>5</v>
      </c>
      <c r="C47" s="16"/>
      <c r="D47" s="3">
        <v>705021.37000000023</v>
      </c>
      <c r="E47" s="17">
        <v>3576.9626448060721</v>
      </c>
      <c r="F47" s="19">
        <v>3362.3448861177076</v>
      </c>
      <c r="G47" s="17">
        <v>3151.9742394900745</v>
      </c>
      <c r="H47" s="17">
        <v>2956.2194009021373</v>
      </c>
      <c r="I47" s="17">
        <f t="shared" si="20"/>
        <v>424.98840531599762</v>
      </c>
      <c r="J47" s="17">
        <f t="shared" si="20"/>
        <v>406.12548521557028</v>
      </c>
    </row>
    <row r="48" spans="1:10">
      <c r="A48" s="30"/>
      <c r="B48" s="16" t="s">
        <v>6</v>
      </c>
      <c r="C48" s="16"/>
      <c r="D48" s="17">
        <v>80125.630000000019</v>
      </c>
      <c r="E48" s="17">
        <v>3648.4890910686127</v>
      </c>
      <c r="F48" s="19">
        <v>3393.0948546938098</v>
      </c>
      <c r="G48" s="17">
        <v>3316.0183047546711</v>
      </c>
      <c r="H48" s="17">
        <v>3098.1382345319166</v>
      </c>
      <c r="I48" s="17">
        <f t="shared" si="20"/>
        <v>332.47078631394152</v>
      </c>
      <c r="J48" s="17">
        <f t="shared" si="20"/>
        <v>294.95662016189317</v>
      </c>
    </row>
    <row r="49" spans="1:10" ht="15.75">
      <c r="A49" s="30"/>
      <c r="B49" s="16" t="s">
        <v>8</v>
      </c>
      <c r="C49" s="16"/>
      <c r="D49" s="20">
        <v>63715.19999999999</v>
      </c>
      <c r="E49" s="17">
        <v>5912.7868588657029</v>
      </c>
      <c r="F49" s="19">
        <v>5617.1475159224174</v>
      </c>
      <c r="G49" s="17">
        <v>4954.7530162347439</v>
      </c>
      <c r="H49" s="17">
        <v>4646.2862985654683</v>
      </c>
      <c r="I49" s="17">
        <f t="shared" si="20"/>
        <v>958.03384263095904</v>
      </c>
      <c r="J49" s="17">
        <f t="shared" si="20"/>
        <v>970.86121735694906</v>
      </c>
    </row>
    <row r="50" spans="1:10">
      <c r="A50" s="30" t="s">
        <v>11</v>
      </c>
      <c r="B50" s="16" t="s">
        <v>4</v>
      </c>
      <c r="C50" s="16"/>
      <c r="D50" s="17">
        <v>537690.48</v>
      </c>
      <c r="E50" s="21">
        <v>3314</v>
      </c>
      <c r="F50" s="17">
        <v>3082.02</v>
      </c>
      <c r="G50" s="21">
        <v>3266</v>
      </c>
      <c r="H50" s="21">
        <v>3009</v>
      </c>
      <c r="I50" s="17">
        <f t="shared" si="20"/>
        <v>48</v>
      </c>
      <c r="J50" s="17">
        <f t="shared" si="20"/>
        <v>73.019999999999982</v>
      </c>
    </row>
    <row r="51" spans="1:10">
      <c r="A51" s="30"/>
      <c r="B51" s="16" t="s">
        <v>5</v>
      </c>
      <c r="C51" s="16"/>
      <c r="D51" s="3">
        <v>1024636.9500000004</v>
      </c>
      <c r="E51" s="3">
        <v>4005.9155866573042</v>
      </c>
      <c r="F51" s="17">
        <v>3765.5606514578658</v>
      </c>
      <c r="G51" s="3">
        <v>3599.3394982576037</v>
      </c>
      <c r="H51" s="3">
        <v>3345.9990658681513</v>
      </c>
      <c r="I51" s="17">
        <f t="shared" si="20"/>
        <v>406.57608839970044</v>
      </c>
      <c r="J51" s="17">
        <f t="shared" si="20"/>
        <v>419.56158558971447</v>
      </c>
    </row>
    <row r="52" spans="1:10">
      <c r="A52" s="30"/>
      <c r="B52" s="16" t="s">
        <v>6</v>
      </c>
      <c r="C52" s="16"/>
      <c r="D52" s="3">
        <v>85718.730000000025</v>
      </c>
      <c r="E52" s="17">
        <v>3254.6431946670227</v>
      </c>
      <c r="F52" s="17">
        <v>3026.8181710403314</v>
      </c>
      <c r="G52" s="17">
        <v>2943.6287923304512</v>
      </c>
      <c r="H52" s="17">
        <v>2689.910222786878</v>
      </c>
      <c r="I52" s="17">
        <f t="shared" si="20"/>
        <v>311.01440233657149</v>
      </c>
      <c r="J52" s="17">
        <f t="shared" si="20"/>
        <v>336.90794825345347</v>
      </c>
    </row>
    <row r="53" spans="1:10">
      <c r="A53" s="30"/>
      <c r="B53" s="16" t="s">
        <v>8</v>
      </c>
      <c r="C53" s="16"/>
      <c r="D53" s="17">
        <v>47509.71</v>
      </c>
      <c r="E53" s="17">
        <v>6180.772882762285</v>
      </c>
      <c r="F53" s="17">
        <v>5871.7342386241708</v>
      </c>
      <c r="G53" s="17">
        <v>5002.6794892844891</v>
      </c>
      <c r="H53" s="17">
        <v>4634.0531019887003</v>
      </c>
      <c r="I53" s="17">
        <f t="shared" si="20"/>
        <v>1178.0933934777959</v>
      </c>
      <c r="J53" s="17">
        <f t="shared" si="20"/>
        <v>1237.6811366354705</v>
      </c>
    </row>
    <row r="54" spans="1:10">
      <c r="A54" s="30" t="s">
        <v>12</v>
      </c>
      <c r="B54" s="16" t="s">
        <v>5</v>
      </c>
      <c r="C54" s="16"/>
      <c r="D54" s="3">
        <v>899544.47000000032</v>
      </c>
      <c r="E54" s="3">
        <v>3985.1652331874161</v>
      </c>
      <c r="F54" s="3">
        <v>3666.3520145324228</v>
      </c>
      <c r="G54" s="3">
        <v>3584.3806081204634</v>
      </c>
      <c r="H54" s="3">
        <v>3359.8956177330392</v>
      </c>
      <c r="I54" s="17">
        <f t="shared" si="20"/>
        <v>400.78462506695269</v>
      </c>
      <c r="J54" s="17">
        <f t="shared" si="20"/>
        <v>306.45639679938358</v>
      </c>
    </row>
    <row r="55" spans="1:10">
      <c r="A55" s="30"/>
      <c r="B55" s="16" t="s">
        <v>6</v>
      </c>
      <c r="C55" s="16"/>
      <c r="D55" s="17">
        <v>31802.890000000007</v>
      </c>
      <c r="E55" s="17">
        <v>3165.1975392802356</v>
      </c>
      <c r="F55" s="3">
        <v>2911.9817361378168</v>
      </c>
      <c r="G55" s="17">
        <v>2872.897163748326</v>
      </c>
      <c r="H55" s="17">
        <v>2632.1542139100111</v>
      </c>
      <c r="I55" s="17">
        <f t="shared" si="20"/>
        <v>292.30037553190959</v>
      </c>
      <c r="J55" s="17">
        <f t="shared" si="20"/>
        <v>279.82752222780573</v>
      </c>
    </row>
    <row r="56" spans="1:10">
      <c r="A56" s="30"/>
      <c r="B56" s="16" t="s">
        <v>4</v>
      </c>
      <c r="C56" s="16"/>
      <c r="D56" s="17">
        <v>517033.49999999988</v>
      </c>
      <c r="E56" s="17">
        <v>3414.7384444141435</v>
      </c>
      <c r="F56" s="3">
        <v>3141.559368861012</v>
      </c>
      <c r="G56" s="17">
        <v>3228.6066330324829</v>
      </c>
      <c r="H56" s="17">
        <v>3024.3507015628152</v>
      </c>
      <c r="I56" s="17">
        <f t="shared" si="20"/>
        <v>186.13181138166055</v>
      </c>
      <c r="J56" s="17">
        <f t="shared" si="20"/>
        <v>117.20866729819681</v>
      </c>
    </row>
    <row r="57" spans="1:10">
      <c r="A57" s="30"/>
      <c r="B57" s="16" t="s">
        <v>8</v>
      </c>
      <c r="C57" s="16"/>
      <c r="D57" s="17">
        <v>3414.9700000000003</v>
      </c>
      <c r="E57" s="17">
        <v>6099.3327320591379</v>
      </c>
      <c r="F57" s="3">
        <v>5672.3794408149988</v>
      </c>
      <c r="G57" s="21">
        <v>3809.9999999999995</v>
      </c>
      <c r="H57" s="21">
        <v>3501.9999999999995</v>
      </c>
      <c r="I57" s="17">
        <f t="shared" si="20"/>
        <v>2289.3327320591384</v>
      </c>
      <c r="J57" s="17">
        <f t="shared" si="20"/>
        <v>2170.3794408149993</v>
      </c>
    </row>
    <row r="58" spans="1:10">
      <c r="A58" s="30" t="s">
        <v>13</v>
      </c>
      <c r="B58" s="16" t="s">
        <v>5</v>
      </c>
      <c r="C58" s="16"/>
      <c r="D58" s="17">
        <v>873802.24000000022</v>
      </c>
      <c r="E58" s="18">
        <v>3992.9931856205803</v>
      </c>
      <c r="F58" s="17">
        <v>3713.4836626271399</v>
      </c>
      <c r="G58" s="18">
        <v>3607.0334806076953</v>
      </c>
      <c r="H58" s="18">
        <v>3383.6352422219916</v>
      </c>
      <c r="I58" s="17">
        <f t="shared" si="20"/>
        <v>385.95970501288502</v>
      </c>
      <c r="J58" s="17">
        <f t="shared" si="20"/>
        <v>329.84842040514832</v>
      </c>
    </row>
    <row r="59" spans="1:10" ht="15.75">
      <c r="A59" s="30"/>
      <c r="B59" s="16" t="s">
        <v>4</v>
      </c>
      <c r="C59" s="16"/>
      <c r="D59" s="22">
        <v>539339.79</v>
      </c>
      <c r="E59" s="17">
        <v>3380.1747286436994</v>
      </c>
      <c r="F59" s="17">
        <v>3109.7607503522036</v>
      </c>
      <c r="G59" s="17">
        <v>3247.3368268267395</v>
      </c>
      <c r="H59" s="17">
        <v>3022.8704857860903</v>
      </c>
      <c r="I59" s="17">
        <f t="shared" si="20"/>
        <v>132.83790181695986</v>
      </c>
      <c r="J59" s="17">
        <f t="shared" si="20"/>
        <v>86.890264566113274</v>
      </c>
    </row>
    <row r="60" spans="1:10">
      <c r="A60" s="30" t="s">
        <v>14</v>
      </c>
      <c r="B60" s="16" t="s">
        <v>5</v>
      </c>
      <c r="C60" s="16"/>
      <c r="D60" s="17">
        <v>849316.92000000086</v>
      </c>
      <c r="E60" s="17">
        <v>4107.8238743506936</v>
      </c>
      <c r="F60" s="17">
        <v>3861.3544418896518</v>
      </c>
      <c r="G60" s="17">
        <v>3381.5670462446424</v>
      </c>
      <c r="H60" s="17">
        <v>3188.46039309958</v>
      </c>
      <c r="I60" s="17">
        <f t="shared" si="20"/>
        <v>726.25682810605122</v>
      </c>
      <c r="J60" s="17">
        <f t="shared" si="20"/>
        <v>672.89404879007179</v>
      </c>
    </row>
    <row r="61" spans="1:10">
      <c r="A61" s="30"/>
      <c r="B61" s="16" t="s">
        <v>4</v>
      </c>
      <c r="C61" s="16"/>
      <c r="D61" s="17">
        <v>563687.76</v>
      </c>
      <c r="E61" s="17">
        <v>3484.3255895604343</v>
      </c>
      <c r="F61" s="17">
        <v>3240.4227982912039</v>
      </c>
      <c r="G61" s="17">
        <v>2900.8192455340877</v>
      </c>
      <c r="H61" s="17">
        <v>2723.3702606581655</v>
      </c>
      <c r="I61" s="17">
        <f t="shared" si="20"/>
        <v>583.5063440263466</v>
      </c>
      <c r="J61" s="17">
        <f t="shared" si="20"/>
        <v>517.05253763303836</v>
      </c>
    </row>
    <row r="62" spans="1:10">
      <c r="A62" s="30" t="s">
        <v>15</v>
      </c>
      <c r="B62" s="16" t="s">
        <v>5</v>
      </c>
      <c r="C62" s="16"/>
      <c r="D62" s="17">
        <v>895623.59999999928</v>
      </c>
      <c r="E62" s="17">
        <v>3699.9331618952447</v>
      </c>
      <c r="F62" s="17">
        <v>3477.9371721815296</v>
      </c>
      <c r="G62" s="17">
        <v>3163.8765026178471</v>
      </c>
      <c r="H62" s="17">
        <v>2990.6025881957562</v>
      </c>
      <c r="I62" s="17">
        <f t="shared" si="20"/>
        <v>536.05665927739756</v>
      </c>
      <c r="J62" s="17">
        <f t="shared" si="20"/>
        <v>487.33458398577341</v>
      </c>
    </row>
    <row r="63" spans="1:10">
      <c r="A63" s="30"/>
      <c r="B63" s="16" t="s">
        <v>4</v>
      </c>
      <c r="C63" s="16"/>
      <c r="D63" s="17">
        <v>608909.29999999993</v>
      </c>
      <c r="E63" s="17">
        <v>3226.5080409019874</v>
      </c>
      <c r="F63" s="17">
        <v>3032.917558447868</v>
      </c>
      <c r="G63" s="17">
        <v>2746.6666201353796</v>
      </c>
      <c r="H63" s="17">
        <v>2590.2791696382055</v>
      </c>
      <c r="I63" s="17">
        <f t="shared" si="20"/>
        <v>479.84142076660783</v>
      </c>
      <c r="J63" s="17">
        <f t="shared" si="20"/>
        <v>442.6383888096625</v>
      </c>
    </row>
    <row r="64" spans="1:10">
      <c r="A64" s="30" t="s">
        <v>16</v>
      </c>
      <c r="B64" s="16" t="s">
        <v>5</v>
      </c>
      <c r="C64" s="16"/>
      <c r="D64" s="17">
        <v>818238.7900000005</v>
      </c>
      <c r="E64" s="17">
        <v>3561.1476324691866</v>
      </c>
      <c r="F64" s="17">
        <v>3347.4787745210351</v>
      </c>
      <c r="G64" s="17">
        <v>3159.2811664634378</v>
      </c>
      <c r="H64" s="17">
        <v>2989.5370502306446</v>
      </c>
      <c r="I64" s="17">
        <f t="shared" si="20"/>
        <v>401.86646600574886</v>
      </c>
      <c r="J64" s="17">
        <f t="shared" si="20"/>
        <v>357.94172429039054</v>
      </c>
    </row>
    <row r="65" spans="1:10">
      <c r="A65" s="30"/>
      <c r="B65" s="16" t="s">
        <v>4</v>
      </c>
      <c r="C65" s="16"/>
      <c r="D65" s="17">
        <v>623888.97999999986</v>
      </c>
      <c r="E65" s="17">
        <v>3567.3774980285771</v>
      </c>
      <c r="F65" s="17">
        <v>3353.3348481468624</v>
      </c>
      <c r="G65" s="17">
        <v>3172.8428834245487</v>
      </c>
      <c r="H65" s="17">
        <v>2990.3842079841611</v>
      </c>
      <c r="I65" s="17">
        <f t="shared" si="20"/>
        <v>394.53461460402832</v>
      </c>
      <c r="J65" s="17">
        <f t="shared" si="20"/>
        <v>362.95064016270135</v>
      </c>
    </row>
    <row r="66" spans="1:10">
      <c r="A66" s="30"/>
      <c r="B66" s="16" t="s">
        <v>17</v>
      </c>
      <c r="C66" s="16"/>
      <c r="D66" s="3">
        <v>10715.95</v>
      </c>
      <c r="E66" s="17">
        <v>4143.3190141797968</v>
      </c>
      <c r="F66" s="17">
        <v>3936.153063470807</v>
      </c>
      <c r="G66" s="17">
        <v>3256.2000951852156</v>
      </c>
      <c r="H66" s="17">
        <v>3056.4910829455721</v>
      </c>
      <c r="I66" s="17">
        <f t="shared" si="20"/>
        <v>887.11891899458124</v>
      </c>
      <c r="J66" s="17">
        <f t="shared" si="20"/>
        <v>879.66198052523487</v>
      </c>
    </row>
    <row r="67" spans="1:10">
      <c r="A67" s="30" t="s">
        <v>18</v>
      </c>
      <c r="B67" s="16" t="s">
        <v>5</v>
      </c>
      <c r="C67" s="16"/>
      <c r="D67" s="17">
        <v>1026055.6300000001</v>
      </c>
      <c r="E67" s="17">
        <v>3919.521451522081</v>
      </c>
      <c r="F67" s="17">
        <v>3645.1549499155353</v>
      </c>
      <c r="G67" s="17">
        <v>3299.2602379463588</v>
      </c>
      <c r="H67" s="17">
        <v>3124.6196238220482</v>
      </c>
      <c r="I67" s="17">
        <f t="shared" si="20"/>
        <v>620.26121357572219</v>
      </c>
      <c r="J67" s="17">
        <f t="shared" si="20"/>
        <v>520.53532609348713</v>
      </c>
    </row>
    <row r="68" spans="1:10">
      <c r="A68" s="30"/>
      <c r="B68" s="16" t="s">
        <v>17</v>
      </c>
      <c r="C68" s="16"/>
      <c r="D68" s="17">
        <v>22529.560000000012</v>
      </c>
      <c r="E68" s="17">
        <v>3327.7869487908329</v>
      </c>
      <c r="F68" s="17">
        <v>3094.8418623754746</v>
      </c>
      <c r="G68" s="17">
        <v>2812.0199431324891</v>
      </c>
      <c r="H68" s="17">
        <v>2660.4372380807822</v>
      </c>
      <c r="I68" s="17">
        <f t="shared" si="20"/>
        <v>515.76700565834381</v>
      </c>
      <c r="J68" s="17">
        <f t="shared" si="20"/>
        <v>434.40462429469244</v>
      </c>
    </row>
    <row r="69" spans="1:10">
      <c r="A69" s="30"/>
      <c r="B69" s="16" t="s">
        <v>4</v>
      </c>
      <c r="C69" s="16"/>
      <c r="D69" s="3">
        <v>640841.69999999995</v>
      </c>
      <c r="E69" s="17">
        <v>3531.1087075014011</v>
      </c>
      <c r="F69" s="17">
        <v>3283.9310979763031</v>
      </c>
      <c r="G69" s="17">
        <v>2900.7118296140852</v>
      </c>
      <c r="H69" s="17">
        <v>2724.1796097012407</v>
      </c>
      <c r="I69" s="17">
        <f t="shared" si="20"/>
        <v>630.3968778873159</v>
      </c>
      <c r="J69" s="17">
        <f t="shared" si="20"/>
        <v>559.75148827506246</v>
      </c>
    </row>
    <row r="70" spans="1:10">
      <c r="A70" s="30"/>
      <c r="B70" s="16" t="s">
        <v>8</v>
      </c>
      <c r="C70" s="16"/>
      <c r="D70" s="17">
        <v>3526.8099999999995</v>
      </c>
      <c r="E70" s="17">
        <v>6099.4143999818525</v>
      </c>
      <c r="F70" s="17">
        <v>5733.4495359829407</v>
      </c>
      <c r="G70" s="17">
        <v>5105</v>
      </c>
      <c r="H70" s="17">
        <v>4934.833333333333</v>
      </c>
      <c r="I70" s="17">
        <f t="shared" si="20"/>
        <v>994.41439998185251</v>
      </c>
      <c r="J70" s="17">
        <f t="shared" si="20"/>
        <v>798.61620264960766</v>
      </c>
    </row>
    <row r="71" spans="1:10">
      <c r="A71" s="30" t="s">
        <v>19</v>
      </c>
      <c r="B71" s="16" t="s">
        <v>20</v>
      </c>
      <c r="C71" s="16"/>
      <c r="D71" s="17">
        <v>829674.65000000014</v>
      </c>
      <c r="E71" s="17">
        <v>3610.0494555787618</v>
      </c>
      <c r="F71" s="17">
        <v>3393.4464882440361</v>
      </c>
      <c r="G71" s="17">
        <v>3078.3887406467102</v>
      </c>
      <c r="H71" s="17">
        <v>2902.6574662199746</v>
      </c>
      <c r="I71" s="17">
        <f t="shared" si="20"/>
        <v>531.66071493205163</v>
      </c>
      <c r="J71" s="17">
        <f t="shared" si="20"/>
        <v>490.78902202406152</v>
      </c>
    </row>
    <row r="72" spans="1:10">
      <c r="A72" s="30"/>
      <c r="B72" s="16" t="s">
        <v>4</v>
      </c>
      <c r="C72" s="16"/>
      <c r="D72" s="17">
        <v>564517.70000000019</v>
      </c>
      <c r="E72" s="17">
        <v>3983.6924107782606</v>
      </c>
      <c r="F72" s="17">
        <v>3704.8339420237826</v>
      </c>
      <c r="G72" s="17">
        <v>3330.2712667113888</v>
      </c>
      <c r="H72" s="17">
        <v>3101.2404281793874</v>
      </c>
      <c r="I72" s="17">
        <f t="shared" si="20"/>
        <v>653.42114406687188</v>
      </c>
      <c r="J72" s="17">
        <f t="shared" si="20"/>
        <v>603.59351384439515</v>
      </c>
    </row>
    <row r="73" spans="1:10">
      <c r="A73" s="30"/>
      <c r="B73" s="16" t="s">
        <v>8</v>
      </c>
      <c r="C73" s="16"/>
      <c r="D73" s="17">
        <v>18622.989999999994</v>
      </c>
      <c r="E73" s="17">
        <v>5130.5801324062368</v>
      </c>
      <c r="F73" s="17">
        <v>4720.1337218137378</v>
      </c>
      <c r="G73" s="17">
        <v>4836.2400119422291</v>
      </c>
      <c r="H73" s="17">
        <v>4649.5627747136741</v>
      </c>
      <c r="I73" s="17">
        <f t="shared" si="20"/>
        <v>294.34012046400767</v>
      </c>
      <c r="J73" s="17">
        <f t="shared" si="20"/>
        <v>70.570947100063677</v>
      </c>
    </row>
    <row r="74" spans="1:10">
      <c r="A74" s="30"/>
      <c r="B74" s="16" t="s">
        <v>17</v>
      </c>
      <c r="C74" s="16"/>
      <c r="D74" s="17">
        <v>18299.590000000011</v>
      </c>
      <c r="E74" s="17">
        <v>3920.8840864740687</v>
      </c>
      <c r="F74" s="17">
        <v>3646.4222004208841</v>
      </c>
      <c r="G74" s="17">
        <v>3359.3823681295594</v>
      </c>
      <c r="H74" s="17">
        <v>3168.2473499565158</v>
      </c>
      <c r="I74" s="17">
        <f t="shared" si="20"/>
        <v>561.5017183445093</v>
      </c>
      <c r="J74" s="17">
        <f t="shared" si="20"/>
        <v>478.17485046436832</v>
      </c>
    </row>
    <row r="75" spans="1:10">
      <c r="A75" s="30"/>
      <c r="B75" s="16" t="s">
        <v>6</v>
      </c>
      <c r="C75" s="16"/>
      <c r="D75" s="17">
        <v>3689.43</v>
      </c>
      <c r="E75" s="21">
        <v>4448</v>
      </c>
      <c r="F75" s="17">
        <v>4092.1600000000003</v>
      </c>
      <c r="G75" s="21">
        <v>3750</v>
      </c>
      <c r="H75" s="21">
        <v>3503</v>
      </c>
      <c r="I75" s="17">
        <f t="shared" si="20"/>
        <v>698</v>
      </c>
      <c r="J75" s="17">
        <f t="shared" si="20"/>
        <v>589.16000000000031</v>
      </c>
    </row>
    <row r="76" spans="1:10">
      <c r="A76" s="30" t="s">
        <v>21</v>
      </c>
      <c r="B76" s="16" t="s">
        <v>20</v>
      </c>
      <c r="C76" s="16"/>
      <c r="D76" s="17">
        <v>999171.90999999992</v>
      </c>
      <c r="E76" s="17">
        <v>3871.7839289136978</v>
      </c>
      <c r="F76" s="17">
        <v>3639.4768931788758</v>
      </c>
      <c r="G76" s="17">
        <v>3048.9484138119947</v>
      </c>
      <c r="H76" s="17">
        <v>2876.2943582161615</v>
      </c>
      <c r="I76" s="17">
        <f t="shared" si="20"/>
        <v>822.83551510170309</v>
      </c>
      <c r="J76" s="17">
        <f t="shared" si="20"/>
        <v>763.18253496271427</v>
      </c>
    </row>
    <row r="77" spans="1:10">
      <c r="A77" s="30"/>
      <c r="B77" s="16" t="s">
        <v>4</v>
      </c>
      <c r="C77" s="16"/>
      <c r="D77" s="17">
        <v>656986.2699999999</v>
      </c>
      <c r="E77" s="17">
        <v>3128.1210774922292</v>
      </c>
      <c r="F77" s="17">
        <v>2940.4338128426953</v>
      </c>
      <c r="G77" s="17">
        <v>2920</v>
      </c>
      <c r="H77" s="17">
        <v>2752.2042666618308</v>
      </c>
      <c r="I77" s="17">
        <f t="shared" si="20"/>
        <v>208.12107749222923</v>
      </c>
      <c r="J77" s="17">
        <f t="shared" si="20"/>
        <v>188.22954618086442</v>
      </c>
    </row>
    <row r="78" spans="1:10">
      <c r="A78" s="30"/>
      <c r="B78" s="16" t="s">
        <v>8</v>
      </c>
      <c r="C78" s="16"/>
      <c r="D78" s="17">
        <v>69528.67</v>
      </c>
      <c r="E78" s="17">
        <v>5328.7790143433558</v>
      </c>
      <c r="F78" s="17">
        <v>4955.7644833393215</v>
      </c>
      <c r="G78" s="17">
        <v>4943.2994956185839</v>
      </c>
      <c r="H78" s="17">
        <v>4759.8799922529452</v>
      </c>
      <c r="I78" s="17">
        <f t="shared" si="20"/>
        <v>385.47951872477188</v>
      </c>
      <c r="J78" s="17">
        <f t="shared" si="20"/>
        <v>195.88449108637633</v>
      </c>
    </row>
    <row r="79" spans="1:10">
      <c r="A79" s="30"/>
      <c r="B79" s="16" t="s">
        <v>17</v>
      </c>
      <c r="C79" s="16"/>
      <c r="D79" s="17">
        <v>25616.740000000009</v>
      </c>
      <c r="E79" s="17">
        <v>4170.1789755448972</v>
      </c>
      <c r="F79" s="17">
        <v>3919.9682370122032</v>
      </c>
      <c r="G79" s="17">
        <v>3557.1721050375654</v>
      </c>
      <c r="H79" s="17">
        <v>3395.5609124664784</v>
      </c>
      <c r="I79" s="17">
        <f t="shared" si="20"/>
        <v>613.00687050733177</v>
      </c>
      <c r="J79" s="17">
        <f t="shared" si="20"/>
        <v>524.4073245457248</v>
      </c>
    </row>
    <row r="80" spans="1:10">
      <c r="A80" s="30"/>
      <c r="B80" s="16" t="s">
        <v>6</v>
      </c>
      <c r="C80" s="16"/>
      <c r="D80" s="17">
        <v>7462.66</v>
      </c>
      <c r="E80" s="21">
        <v>4201</v>
      </c>
      <c r="F80" s="17">
        <v>3948.9399999999996</v>
      </c>
      <c r="G80" s="21">
        <v>3068</v>
      </c>
      <c r="H80" s="21">
        <v>2928</v>
      </c>
      <c r="I80" s="17">
        <f t="shared" si="20"/>
        <v>1133</v>
      </c>
      <c r="J80" s="17">
        <f t="shared" si="20"/>
        <v>1020.9399999999996</v>
      </c>
    </row>
  </sheetData>
  <sheetProtection password="CC3E" sheet="1" objects="1" scenarios="1"/>
  <mergeCells count="35">
    <mergeCell ref="D33:D34"/>
    <mergeCell ref="E33:F33"/>
    <mergeCell ref="G33:H33"/>
    <mergeCell ref="I33:J33"/>
    <mergeCell ref="A5:D5"/>
    <mergeCell ref="A14:A17"/>
    <mergeCell ref="A18:A21"/>
    <mergeCell ref="A22:A24"/>
    <mergeCell ref="A25:A27"/>
    <mergeCell ref="A76:A80"/>
    <mergeCell ref="A71:A75"/>
    <mergeCell ref="A67:A70"/>
    <mergeCell ref="A64:A66"/>
    <mergeCell ref="A62:A63"/>
    <mergeCell ref="A60:A61"/>
    <mergeCell ref="A58:A59"/>
    <mergeCell ref="A54:A57"/>
    <mergeCell ref="A50:A53"/>
    <mergeCell ref="A46:A49"/>
    <mergeCell ref="A41:A45"/>
    <mergeCell ref="A36:A40"/>
    <mergeCell ref="A1:J1"/>
    <mergeCell ref="A11:A12"/>
    <mergeCell ref="B11:B12"/>
    <mergeCell ref="C11:C12"/>
    <mergeCell ref="D11:D12"/>
    <mergeCell ref="E11:F11"/>
    <mergeCell ref="G11:H11"/>
    <mergeCell ref="I11:J11"/>
    <mergeCell ref="A33:A34"/>
    <mergeCell ref="B33:B34"/>
    <mergeCell ref="C33:C34"/>
    <mergeCell ref="A7:K7"/>
    <mergeCell ref="A8:K8"/>
    <mergeCell ref="A28:A31"/>
  </mergeCells>
  <pageMargins left="0.51181102362204722" right="0.51181102362204722" top="0.74803149606299213" bottom="0.7480314960629921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2016-17</vt:lpstr>
      <vt:lpstr>'2016-17'!Print_Area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2019-01-13T20:45:08Z</dcterms:modified>
</cp:coreProperties>
</file>